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LD_FILES\Desktop\TEMP\Canc\hanr car\2025\Final\"/>
    </mc:Choice>
  </mc:AlternateContent>
  <bookViews>
    <workbookView xWindow="0" yWindow="0" windowWidth="19860" windowHeight="7575"/>
  </bookViews>
  <sheets>
    <sheet name="IIAP_2025_3eramsya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4" i="1"/>
  <c r="D7" i="1"/>
  <c r="D29" i="1" s="1"/>
  <c r="D5" i="1" l="1"/>
  <c r="D4" i="1" s="1"/>
  <c r="D27" i="1" l="1"/>
  <c r="D20" i="1"/>
  <c r="D22" i="1" s="1"/>
  <c r="D23" i="1" s="1"/>
</calcChain>
</file>

<file path=xl/sharedStrings.xml><?xml version="1.0" encoding="utf-8"?>
<sst xmlns="http://schemas.openxmlformats.org/spreadsheetml/2006/main" count="99" uniqueCount="58">
  <si>
    <t xml:space="preserve">Տեղեկատվություն հիմնական տեխնիկատնտեսական ցուցանիշների վերաբերյալ </t>
  </si>
  <si>
    <t>Հաստատված է Հայաստանի Հանրապետության հանրային ծառայությունները կարգավորող հանձնաժողովի 2012 թվականի հոկտեմբերի 31-ի N413Ն որոշմամբ Ձև</t>
  </si>
  <si>
    <t xml:space="preserve"> Ցուցանիշները</t>
  </si>
  <si>
    <t>չափման միավոր</t>
  </si>
  <si>
    <t>Առաջին եռամսյակ</t>
  </si>
  <si>
    <t>1</t>
  </si>
  <si>
    <t>Գործառնական եկամուտներ այդ թվում`</t>
  </si>
  <si>
    <t>հազ. դրամ</t>
  </si>
  <si>
    <t>1)</t>
  </si>
  <si>
    <t xml:space="preserve">հանրային էլեկտրոնային հաղորդակցության ցանցի ծառայություններից 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</si>
  <si>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</si>
  <si>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</si>
  <si>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</si>
  <si>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</si>
  <si>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</si>
  <si>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</si>
  <si>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</si>
  <si>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</si>
  <si>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</si>
  <si>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</si>
  <si>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</si>
  <si>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եկամուտներ,</t>
  </si>
  <si>
    <t>2</t>
  </si>
  <si>
    <t>Ոչ գործառնական եկամուտներ/(ծախսեր),</t>
  </si>
  <si>
    <t>3</t>
  </si>
  <si>
    <t>Կապիտալ ծախսեր (CAPEX)</t>
  </si>
  <si>
    <t>4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</si>
  <si>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</si>
  <si>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</si>
  <si>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</si>
  <si>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</si>
  <si>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</si>
  <si>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</si>
  <si>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</si>
  <si>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5</t>
  </si>
  <si>
    <t>Գործառնական շահույթը, մինչև հիմնական միջոցների և ոչ նյութական ակտիվների ամորտիզացիայի հաշվարկումը (OIBDA)</t>
  </si>
  <si>
    <t>6</t>
  </si>
  <si>
    <t xml:space="preserve">Հիմնական միջոցների ամորտիզացիա և ոչ նյութական ակտիվների ամորտիզացիա </t>
  </si>
  <si>
    <t>7</t>
  </si>
  <si>
    <t>Շահույթ հարկումից առաջ</t>
  </si>
  <si>
    <t>8</t>
  </si>
  <si>
    <t>Շահույթ հարկումից հետո</t>
  </si>
  <si>
    <t>9</t>
  </si>
  <si>
    <t xml:space="preserve">Հանրային էլեկտրոնային հաղորդակցության ցանցի բաժանորդների քանակ 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</si>
  <si>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</si>
  <si>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</si>
  <si>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</si>
  <si>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>10</t>
  </si>
  <si>
    <t xml:space="preserve">Հանրային էլեկտրոնային հաղորդակցության ցանցի ծառայությունների վաճառքից մեկ բաժանորդին ընկնող միջին ամսական հասույթ </t>
  </si>
  <si>
    <t>դրամ</t>
  </si>
  <si>
    <t>11</t>
  </si>
  <si>
    <t xml:space="preserve">Հանրային էլեկտրոնային հաղորդակցության ցանցի մեկ բաժանորդին ընկնող միջին ամսական տրաֆիկ </t>
  </si>
  <si>
    <t>րոպե</t>
  </si>
  <si>
    <t>GԲ</t>
  </si>
  <si>
    <t>Աղյուսակի 1-6-րդ և 9-11-րդ կետերի տեղեկատվությունը հրապարակվում են յուրաքանչյուր եռամսյակի համար` մինչև տվյալ եռամսյակին հաջորդող երրորդ ամսվա 30-ը:</t>
  </si>
  <si>
    <t>Աղյուսակի 7-րդ և 8-րդ կետերի տեղեկատվությունը հրապարակվում են յուրաքանչյուր տարվա համար` մինչև տվյալ տարվան հաջորդող տարվա ապրիլի 30-ը:</t>
  </si>
  <si>
    <t>Սույն աղյուսակում «բաժանորդ» հասկացությունը սահմանվում է որպես հանրային էլեկտրոնային հաղորդակցության ցանցի լիցենզիա ունեցող անձանց հետ ծառայությունների մատուցման պայմանագիր կնքած անձ:</t>
  </si>
  <si>
    <t>Բոլոր գումարները նշվում են առանց ավելացված արժեքի հարկի: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</si>
</sst>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204"/>
    </font>
    <font>
      <sz val="12"/>
      <color indexed="8"/>
      <name val="Sylfaen"/>
      <family val="1"/>
    </font>
    <font>
      <b/>
      <sz val="12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2"/>
      <color indexed="8"/>
      <name val="Sylfaen"/>
      <family val="1"/>
    </font>
    <font>
      <b/>
      <i/>
      <sz val="12"/>
      <color indexed="8"/>
      <name val="Sylfaen"/>
      <family val="1"/>
    </font>
    <font>
      <b/>
      <i/>
      <sz val="12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i/>
      <sz val="12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1" fillId="0" borderId="0" xfId="0" applyNumberFormat="1" applyFont="1" applyAlignment="1">
      <alignment horizontal="center" vertical="justify" wrapText="1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topLeftCell="A11" workbookViewId="0">
      <selection activeCell="E17" sqref="E17"/>
    </sheetView>
  </sheetViews>
  <sheetFormatPr defaultColWidth="33.5703125" defaultRowHeight="18" x14ac:dyDescent="0.25"/>
  <cols>
    <col min="1" max="1" width="8.42578125" style="33" customWidth="1"/>
    <col min="2" max="2" width="48.28515625" style="5" customWidth="1"/>
    <col min="3" max="3" width="22.5703125" style="5" customWidth="1"/>
    <col min="4" max="4" width="33.140625" style="5" bestFit="1" customWidth="1"/>
    <col min="5" max="16384" width="33.5703125" style="5"/>
  </cols>
  <sheetData>
    <row r="2" spans="1:6" ht="52.5" customHeight="1" x14ac:dyDescent="0.35">
      <c r="A2" s="1"/>
      <c r="B2" s="2" t="s">
        <v>0</v>
      </c>
      <c r="C2" s="3"/>
      <c r="D2" s="4" t="s">
        <v>1</v>
      </c>
    </row>
    <row r="3" spans="1:6" x14ac:dyDescent="0.25">
      <c r="A3" s="6"/>
      <c r="B3" s="7" t="s">
        <v>2</v>
      </c>
      <c r="C3" s="8" t="s">
        <v>3</v>
      </c>
      <c r="D3" s="3" t="s">
        <v>4</v>
      </c>
    </row>
    <row r="4" spans="1:6" ht="36" customHeight="1" x14ac:dyDescent="0.25">
      <c r="A4" s="9" t="s">
        <v>5</v>
      </c>
      <c r="B4" s="10" t="s">
        <v>6</v>
      </c>
      <c r="C4" s="11" t="s">
        <v>7</v>
      </c>
      <c r="D4" s="12">
        <f>D5+D9+D10+D12+D11+D13</f>
        <v>2621.6</v>
      </c>
      <c r="F4" s="13"/>
    </row>
    <row r="5" spans="1:6" ht="36" x14ac:dyDescent="0.25">
      <c r="A5" s="1" t="s">
        <v>8</v>
      </c>
      <c r="B5" s="14" t="s">
        <v>9</v>
      </c>
      <c r="C5" s="11" t="s">
        <v>7</v>
      </c>
      <c r="D5" s="12">
        <f>D6+D7+D8</f>
        <v>2621.6</v>
      </c>
    </row>
    <row r="6" spans="1:6" x14ac:dyDescent="0.25">
      <c r="A6" s="1" t="s">
        <v>10</v>
      </c>
      <c r="B6" s="14" t="s">
        <v>11</v>
      </c>
      <c r="C6" s="11" t="s">
        <v>7</v>
      </c>
      <c r="D6" s="12"/>
    </row>
    <row r="7" spans="1:6" ht="36" x14ac:dyDescent="0.25">
      <c r="A7" s="1" t="s">
        <v>12</v>
      </c>
      <c r="B7" s="14" t="s">
        <v>13</v>
      </c>
      <c r="C7" s="11" t="s">
        <v>7</v>
      </c>
      <c r="D7" s="12">
        <f>2621.6</f>
        <v>2621.6</v>
      </c>
      <c r="F7" s="13"/>
    </row>
    <row r="8" spans="1:6" ht="24.75" customHeight="1" x14ac:dyDescent="0.25">
      <c r="A8" s="1" t="s">
        <v>14</v>
      </c>
      <c r="B8" s="14" t="s">
        <v>15</v>
      </c>
      <c r="C8" s="11" t="s">
        <v>7</v>
      </c>
      <c r="D8" s="12"/>
    </row>
    <row r="9" spans="1:6" ht="54" x14ac:dyDescent="0.25">
      <c r="A9" s="1" t="s">
        <v>16</v>
      </c>
      <c r="B9" s="14" t="s">
        <v>17</v>
      </c>
      <c r="C9" s="11" t="s">
        <v>7</v>
      </c>
      <c r="D9" s="3"/>
    </row>
    <row r="10" spans="1:6" ht="36" x14ac:dyDescent="0.25">
      <c r="A10" s="1" t="s">
        <v>18</v>
      </c>
      <c r="B10" s="14" t="s">
        <v>19</v>
      </c>
      <c r="C10" s="11" t="s">
        <v>7</v>
      </c>
      <c r="D10" s="3"/>
    </row>
    <row r="11" spans="1:6" x14ac:dyDescent="0.25">
      <c r="A11" s="1" t="s">
        <v>20</v>
      </c>
      <c r="B11" s="14" t="s">
        <v>21</v>
      </c>
      <c r="C11" s="11" t="s">
        <v>7</v>
      </c>
      <c r="D11" s="3"/>
    </row>
    <row r="12" spans="1:6" ht="36" x14ac:dyDescent="0.25">
      <c r="A12" s="15" t="s">
        <v>22</v>
      </c>
      <c r="B12" s="16" t="s">
        <v>23</v>
      </c>
      <c r="C12" s="11" t="s">
        <v>7</v>
      </c>
      <c r="D12" s="3"/>
    </row>
    <row r="13" spans="1:6" x14ac:dyDescent="0.25">
      <c r="A13" s="9" t="s">
        <v>24</v>
      </c>
      <c r="B13" s="17" t="s">
        <v>25</v>
      </c>
      <c r="C13" s="11" t="s">
        <v>7</v>
      </c>
      <c r="D13" s="3"/>
    </row>
    <row r="14" spans="1:6" ht="36" x14ac:dyDescent="0.25">
      <c r="A14" s="9" t="s">
        <v>26</v>
      </c>
      <c r="B14" s="17" t="s">
        <v>27</v>
      </c>
      <c r="C14" s="11" t="s">
        <v>7</v>
      </c>
      <c r="D14" s="12">
        <f>D15+D16+D17+D18+D19</f>
        <v>2613.3000000000002</v>
      </c>
    </row>
    <row r="15" spans="1:6" ht="36" x14ac:dyDescent="0.25">
      <c r="A15" s="18" t="s">
        <v>8</v>
      </c>
      <c r="B15" s="19" t="s">
        <v>28</v>
      </c>
      <c r="C15" s="11" t="s">
        <v>7</v>
      </c>
      <c r="D15" s="12">
        <v>160.30000000000001</v>
      </c>
    </row>
    <row r="16" spans="1:6" x14ac:dyDescent="0.25">
      <c r="A16" s="18" t="s">
        <v>16</v>
      </c>
      <c r="B16" s="19" t="s">
        <v>29</v>
      </c>
      <c r="C16" s="11" t="s">
        <v>7</v>
      </c>
      <c r="D16" s="3"/>
    </row>
    <row r="17" spans="1:4" x14ac:dyDescent="0.25">
      <c r="A17" s="18" t="s">
        <v>18</v>
      </c>
      <c r="B17" s="19" t="s">
        <v>30</v>
      </c>
      <c r="C17" s="11" t="s">
        <v>7</v>
      </c>
      <c r="D17" s="3"/>
    </row>
    <row r="18" spans="1:4" x14ac:dyDescent="0.25">
      <c r="A18" s="18" t="s">
        <v>20</v>
      </c>
      <c r="B18" s="19" t="s">
        <v>31</v>
      </c>
      <c r="C18" s="11" t="s">
        <v>7</v>
      </c>
      <c r="D18" s="3">
        <v>2316</v>
      </c>
    </row>
    <row r="19" spans="1:4" x14ac:dyDescent="0.25">
      <c r="A19" s="18" t="s">
        <v>32</v>
      </c>
      <c r="B19" s="19" t="s">
        <v>33</v>
      </c>
      <c r="C19" s="11" t="s">
        <v>7</v>
      </c>
      <c r="D19" s="3">
        <v>137</v>
      </c>
    </row>
    <row r="20" spans="1:4" ht="72" x14ac:dyDescent="0.25">
      <c r="A20" s="9" t="s">
        <v>34</v>
      </c>
      <c r="B20" s="20" t="s">
        <v>35</v>
      </c>
      <c r="C20" s="3" t="s">
        <v>7</v>
      </c>
      <c r="D20" s="12">
        <f>D4-D14</f>
        <v>8.2999999999997272</v>
      </c>
    </row>
    <row r="21" spans="1:4" ht="54" x14ac:dyDescent="0.25">
      <c r="A21" s="15" t="s">
        <v>36</v>
      </c>
      <c r="B21" s="21" t="s">
        <v>37</v>
      </c>
      <c r="C21" s="11" t="s">
        <v>7</v>
      </c>
      <c r="D21" s="3"/>
    </row>
    <row r="22" spans="1:4" ht="39" customHeight="1" x14ac:dyDescent="0.25">
      <c r="A22" s="9" t="s">
        <v>38</v>
      </c>
      <c r="B22" s="20" t="s">
        <v>39</v>
      </c>
      <c r="C22" s="3" t="s">
        <v>7</v>
      </c>
      <c r="D22" s="12">
        <f>D20-D21</f>
        <v>8.2999999999997272</v>
      </c>
    </row>
    <row r="23" spans="1:4" ht="44.25" customHeight="1" x14ac:dyDescent="0.25">
      <c r="A23" s="9" t="s">
        <v>40</v>
      </c>
      <c r="B23" s="20" t="s">
        <v>41</v>
      </c>
      <c r="C23" s="11" t="s">
        <v>7</v>
      </c>
      <c r="D23" s="12">
        <f>D22</f>
        <v>8.2999999999997272</v>
      </c>
    </row>
    <row r="24" spans="1:4" ht="54" x14ac:dyDescent="0.25">
      <c r="A24" s="15" t="s">
        <v>42</v>
      </c>
      <c r="B24" s="22" t="s">
        <v>43</v>
      </c>
      <c r="C24" s="3" t="s">
        <v>44</v>
      </c>
      <c r="D24" s="3">
        <f>SUM(D25:D26)</f>
        <v>54</v>
      </c>
    </row>
    <row r="25" spans="1:4" ht="36" x14ac:dyDescent="0.25">
      <c r="A25" s="1" t="s">
        <v>8</v>
      </c>
      <c r="B25" s="23" t="s">
        <v>45</v>
      </c>
      <c r="C25" s="11" t="s">
        <v>44</v>
      </c>
      <c r="D25" s="3"/>
    </row>
    <row r="26" spans="1:4" ht="36" x14ac:dyDescent="0.35">
      <c r="A26" s="1" t="s">
        <v>16</v>
      </c>
      <c r="B26" s="24" t="s">
        <v>46</v>
      </c>
      <c r="C26" s="3" t="s">
        <v>44</v>
      </c>
      <c r="D26" s="25">
        <v>54</v>
      </c>
    </row>
    <row r="27" spans="1:4" ht="90" x14ac:dyDescent="0.25">
      <c r="A27" s="15" t="s">
        <v>47</v>
      </c>
      <c r="B27" s="22" t="s">
        <v>48</v>
      </c>
      <c r="C27" s="3" t="s">
        <v>49</v>
      </c>
      <c r="D27" s="12">
        <f>ROUND(D4/D24,1)/3</f>
        <v>16.166666666666668</v>
      </c>
    </row>
    <row r="28" spans="1:4" ht="39.75" customHeight="1" x14ac:dyDescent="0.25">
      <c r="A28" s="1" t="s">
        <v>8</v>
      </c>
      <c r="B28" s="23" t="s">
        <v>45</v>
      </c>
      <c r="C28" s="3" t="s">
        <v>49</v>
      </c>
      <c r="D28" s="26"/>
    </row>
    <row r="29" spans="1:4" ht="36" x14ac:dyDescent="0.35">
      <c r="A29" s="1" t="s">
        <v>16</v>
      </c>
      <c r="B29" s="24" t="s">
        <v>46</v>
      </c>
      <c r="C29" s="3" t="s">
        <v>49</v>
      </c>
      <c r="D29" s="12">
        <f>D7/D26/3</f>
        <v>16.182716049382716</v>
      </c>
    </row>
    <row r="30" spans="1:4" ht="72" x14ac:dyDescent="0.35">
      <c r="A30" s="15" t="s">
        <v>50</v>
      </c>
      <c r="B30" s="27" t="s">
        <v>51</v>
      </c>
      <c r="C30" s="3"/>
      <c r="D30" s="3"/>
    </row>
    <row r="31" spans="1:4" ht="41.25" customHeight="1" x14ac:dyDescent="0.25">
      <c r="A31" s="1" t="s">
        <v>8</v>
      </c>
      <c r="B31" s="23" t="s">
        <v>45</v>
      </c>
      <c r="C31" s="3" t="s">
        <v>52</v>
      </c>
      <c r="D31" s="3"/>
    </row>
    <row r="32" spans="1:4" ht="36" x14ac:dyDescent="0.35">
      <c r="A32" s="1" t="s">
        <v>16</v>
      </c>
      <c r="B32" s="24" t="s">
        <v>46</v>
      </c>
      <c r="C32" s="3" t="s">
        <v>53</v>
      </c>
      <c r="D32" s="3"/>
    </row>
    <row r="33" spans="1:4" ht="56.25" customHeight="1" x14ac:dyDescent="0.25">
      <c r="A33" s="28" t="s">
        <v>5</v>
      </c>
      <c r="B33" s="29" t="s">
        <v>54</v>
      </c>
      <c r="C33" s="29"/>
      <c r="D33" s="30"/>
    </row>
    <row r="34" spans="1:4" ht="55.5" customHeight="1" x14ac:dyDescent="0.25">
      <c r="A34" s="28" t="s">
        <v>22</v>
      </c>
      <c r="B34" s="31" t="s">
        <v>55</v>
      </c>
      <c r="C34" s="31"/>
      <c r="D34" s="30"/>
    </row>
    <row r="35" spans="1:4" ht="75" customHeight="1" x14ac:dyDescent="0.25">
      <c r="A35" s="28" t="s">
        <v>24</v>
      </c>
      <c r="B35" s="31" t="s">
        <v>56</v>
      </c>
      <c r="C35" s="31"/>
      <c r="D35" s="30"/>
    </row>
    <row r="36" spans="1:4" ht="36.75" customHeight="1" x14ac:dyDescent="0.25">
      <c r="A36" s="28" t="s">
        <v>26</v>
      </c>
      <c r="B36" s="32" t="s">
        <v>57</v>
      </c>
      <c r="C36" s="32"/>
      <c r="D36" s="30"/>
    </row>
    <row r="37" spans="1:4" x14ac:dyDescent="0.25">
      <c r="D37" s="30"/>
    </row>
    <row r="38" spans="1:4" x14ac:dyDescent="0.25">
      <c r="D38" s="30"/>
    </row>
  </sheetData>
  <mergeCells count="4">
    <mergeCell ref="B33:C33"/>
    <mergeCell ref="B34:C34"/>
    <mergeCell ref="B35:C35"/>
    <mergeCell ref="B36:C36"/>
  </mergeCells>
  <pageMargins left="0.45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IIAP_2025_3eramsyak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2026-02-24T18:08:55Z</dcterms:created>
  <dcterms:modified xsi:type="dcterms:W3CDTF">2026-02-24T18:09:51Z</dcterms:modified>
</cp:coreProperties>
</file>